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20730" windowHeight="117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9" i="1"/>
  <c r="A109" l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<sst xmlns="http://schemas.openxmlformats.org/spreadsheetml/2006/main" count="266" uniqueCount="92">
  <si>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</si>
  <si>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</si>
  <si>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</si>
  <si>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</si>
  <si>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</si>
  <si>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</si>
  <si>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</si>
  <si>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</si>
  <si>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</si>
  <si>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</si>
  <si>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</si>
  <si>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</si>
  <si>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</si>
  <si>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</si>
  <si>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</si>
  <si>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</si>
  <si>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</si>
  <si>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</si>
  <si>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</si>
  <si>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</si>
  <si>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</si>
  <si>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</si>
  <si>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</si>
  <si>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</si>
  <si>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</si>
  <si>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</si>
  <si>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</si>
  <si>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</si>
  <si>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</si>
  <si>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</si>
  <si>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</si>
  <si>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</si>
  <si>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</si>
  <si>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</si>
  <si>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</si>
  <si>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"Старотогульская ООШ им. А. Аксёнова"</t>
  </si>
  <si>
    <t>Директор</t>
  </si>
  <si>
    <t>Кошкин В.А.</t>
  </si>
  <si>
    <t>Суп гороховый на костном бульоне</t>
  </si>
  <si>
    <t>т.к 63</t>
  </si>
  <si>
    <t>чай</t>
  </si>
  <si>
    <t>т.к 282</t>
  </si>
  <si>
    <t>9, 1</t>
  </si>
  <si>
    <t>сок</t>
  </si>
  <si>
    <t>фрукт</t>
  </si>
  <si>
    <t>тефтели мясные, соус томатный</t>
  </si>
  <si>
    <t>перловка отварная</t>
  </si>
  <si>
    <t>90\40</t>
  </si>
  <si>
    <t>тк-104</t>
  </si>
  <si>
    <t>тк-173</t>
  </si>
  <si>
    <t>компот</t>
  </si>
  <si>
    <t>тк-293</t>
  </si>
  <si>
    <t>плов с мясом</t>
  </si>
  <si>
    <t>т.к-112</t>
  </si>
  <si>
    <t>т.к.-282</t>
  </si>
  <si>
    <t xml:space="preserve">закуска </t>
  </si>
  <si>
    <t>закуска из свеклы</t>
  </si>
  <si>
    <t>т.к-25</t>
  </si>
  <si>
    <t>йогурт</t>
  </si>
  <si>
    <t>гуляш мясной</t>
  </si>
  <si>
    <t>т.к95</t>
  </si>
  <si>
    <t>макароны отварные</t>
  </si>
  <si>
    <t>т.к-211</t>
  </si>
  <si>
    <t>рыба тушеная в томате</t>
  </si>
  <si>
    <t>100\50</t>
  </si>
  <si>
    <t>т.к-80</t>
  </si>
  <si>
    <t>пюре картофельное</t>
  </si>
  <si>
    <t>т.к138</t>
  </si>
  <si>
    <t>т.к-293</t>
  </si>
  <si>
    <t>банан</t>
  </si>
  <si>
    <t>Суп рыбный из консервы</t>
  </si>
  <si>
    <t>т.к.54</t>
  </si>
  <si>
    <t>груша</t>
  </si>
  <si>
    <t>сыр</t>
  </si>
  <si>
    <t>котлета, соус томатный</t>
  </si>
  <si>
    <t>80\30</t>
  </si>
  <si>
    <t>т.к-98</t>
  </si>
  <si>
    <t>чай с лимоном</t>
  </si>
  <si>
    <t>т.к-284</t>
  </si>
  <si>
    <t>яблоко</t>
  </si>
  <si>
    <t>гречка отварная</t>
  </si>
  <si>
    <t>кисель</t>
  </si>
  <si>
    <t>мандарин</t>
  </si>
  <si>
    <t>нарезка из помидор</t>
  </si>
  <si>
    <t>т.к-95</t>
  </si>
  <si>
    <t>т.к-172</t>
  </si>
  <si>
    <t>т.к-305</t>
  </si>
  <si>
    <t>т.к-13</t>
  </si>
  <si>
    <t>жаркое по домашнему</t>
  </si>
  <si>
    <t>т.к-97</t>
  </si>
  <si>
    <t>нарезка из огурцов</t>
  </si>
  <si>
    <t>т.к-14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</si>
</sst>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36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/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250</v>
      </c>
      <c r="G6" s="41">
        <v>9.6</v>
      </c>
      <c r="H6" s="41">
        <v>5.0999999999999996</v>
      </c>
      <c r="I6" s="41">
        <v>38.5</v>
      </c>
      <c r="J6" s="41">
        <v>242</v>
      </c>
      <c r="K6" s="42" t="s">
        <v>39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0.1</v>
      </c>
      <c r="H8" s="44">
        <v>0</v>
      </c>
      <c r="I8" s="48" t="s">
        <v>42</v>
      </c>
      <c r="J8" s="44">
        <v>35</v>
      </c>
      <c r="K8" s="45" t="s">
        <v>41</v>
      </c>
    </row>
    <row r="9" spans="1:11" ht="15">
      <c r="A9" s="24"/>
      <c r="B9" s="16"/>
      <c r="C9" s="11"/>
      <c r="D9" s="7" t="s">
        <v>23</v>
      </c>
      <c r="E9" s="43" t="s">
        <v>23</v>
      </c>
      <c r="F9" s="44">
        <v>70</v>
      </c>
      <c r="G9" s="44">
        <v>5</v>
      </c>
      <c r="H9" s="44">
        <v>2</v>
      </c>
      <c r="I9" s="44">
        <v>28</v>
      </c>
      <c r="J9" s="44">
        <v>180</v>
      </c>
      <c r="K9" s="45"/>
    </row>
    <row r="10" spans="1:11" ht="15">
      <c r="A10" s="24"/>
      <c r="B10" s="16"/>
      <c r="C10" s="11"/>
      <c r="D10" s="7" t="s">
        <v>24</v>
      </c>
      <c r="E10" s="43" t="s">
        <v>44</v>
      </c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43</v>
      </c>
      <c r="F11" s="44">
        <v>200</v>
      </c>
      <c r="G11" s="44">
        <v>0</v>
      </c>
      <c r="H11" s="44">
        <v>0</v>
      </c>
      <c r="I11" s="44">
        <v>21</v>
      </c>
      <c r="J11" s="44">
        <v>84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720</v>
      </c>
      <c r="G13" s="20">
        <f t="shared" ref="G13:J13" si="0">SUM(G6:G12)</f>
        <v>14.7</v>
      </c>
      <c r="H13" s="20">
        <f t="shared" si="0"/>
        <v>7.1</v>
      </c>
      <c r="I13" s="20">
        <f t="shared" si="0"/>
        <v>87.5</v>
      </c>
      <c r="J13" s="20">
        <f t="shared" si="0"/>
        <v>541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720</v>
      </c>
      <c r="G24" s="33">
        <f t="shared" ref="G24:J24" si="2">G13+G23</f>
        <v>14.7</v>
      </c>
      <c r="H24" s="33">
        <f t="shared" si="2"/>
        <v>7.1</v>
      </c>
      <c r="I24" s="33">
        <f t="shared" si="2"/>
        <v>87.5</v>
      </c>
      <c r="J24" s="33">
        <f t="shared" si="2"/>
        <v>541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 t="s">
        <v>47</v>
      </c>
      <c r="G25" s="41">
        <v>10.8</v>
      </c>
      <c r="H25" s="41">
        <v>16.7</v>
      </c>
      <c r="I25" s="41">
        <v>3.4</v>
      </c>
      <c r="J25" s="41">
        <v>248</v>
      </c>
      <c r="K25" s="42" t="s">
        <v>48</v>
      </c>
    </row>
    <row r="26" spans="1:11" ht="15">
      <c r="A26" s="15"/>
      <c r="B26" s="16"/>
      <c r="C26" s="11"/>
      <c r="D26" s="6"/>
      <c r="E26" s="43" t="s">
        <v>46</v>
      </c>
      <c r="F26" s="44">
        <v>180</v>
      </c>
      <c r="G26" s="44">
        <v>5.4</v>
      </c>
      <c r="H26" s="44">
        <v>4.7</v>
      </c>
      <c r="I26" s="44">
        <v>37.200000000000003</v>
      </c>
      <c r="J26" s="44">
        <v>216</v>
      </c>
      <c r="K26" s="45" t="s">
        <v>49</v>
      </c>
    </row>
    <row r="27" spans="1:11" ht="1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0.5</v>
      </c>
      <c r="H27" s="44">
        <v>0.1</v>
      </c>
      <c r="I27" s="44">
        <v>31.2</v>
      </c>
      <c r="J27" s="44">
        <v>121</v>
      </c>
      <c r="K27" s="45" t="s">
        <v>51</v>
      </c>
    </row>
    <row r="28" spans="1:11" ht="15">
      <c r="A28" s="15"/>
      <c r="B28" s="16"/>
      <c r="C28" s="11"/>
      <c r="D28" s="7" t="s">
        <v>23</v>
      </c>
      <c r="E28" s="43"/>
      <c r="F28" s="44">
        <v>70</v>
      </c>
      <c r="G28" s="44">
        <v>5</v>
      </c>
      <c r="H28" s="44">
        <v>2</v>
      </c>
      <c r="I28" s="44">
        <v>28</v>
      </c>
      <c r="J28" s="44">
        <v>180</v>
      </c>
      <c r="K28" s="45"/>
    </row>
    <row r="29" spans="1:11" ht="15">
      <c r="A29" s="15"/>
      <c r="B29" s="16"/>
      <c r="C29" s="11"/>
      <c r="D29" s="7" t="s">
        <v>24</v>
      </c>
      <c r="E29" s="43" t="s">
        <v>44</v>
      </c>
      <c r="F29" s="44">
        <v>250</v>
      </c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700</v>
      </c>
      <c r="G32" s="20">
        <f t="shared" ref="G32" si="3">SUM(G25:G31)</f>
        <v>21.700000000000003</v>
      </c>
      <c r="H32" s="20">
        <f t="shared" ref="H32" si="4">SUM(H25:H31)</f>
        <v>23.5</v>
      </c>
      <c r="I32" s="20">
        <f t="shared" ref="I32" si="5">SUM(I25:I31)</f>
        <v>99.8</v>
      </c>
      <c r="J32" s="20">
        <f t="shared" ref="J32" si="6">SUM(J25:J31)</f>
        <v>765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700</v>
      </c>
      <c r="G43" s="33">
        <f t="shared" ref="G43" si="11">G32+G42</f>
        <v>21.700000000000003</v>
      </c>
      <c r="H43" s="33">
        <f t="shared" ref="H43" si="12">H32+H42</f>
        <v>23.5</v>
      </c>
      <c r="I43" s="33">
        <f t="shared" ref="I43" si="13">I32+I42</f>
        <v>99.8</v>
      </c>
      <c r="J43" s="33">
        <f t="shared" ref="J43" si="14">J32+J42</f>
        <v>765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250</v>
      </c>
      <c r="G44" s="41">
        <v>26.1</v>
      </c>
      <c r="H44" s="41">
        <v>25.3</v>
      </c>
      <c r="I44" s="41">
        <v>38.6</v>
      </c>
      <c r="J44" s="41">
        <v>490</v>
      </c>
      <c r="K44" s="42" t="s">
        <v>53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40</v>
      </c>
      <c r="F46" s="44">
        <v>200</v>
      </c>
      <c r="G46" s="44">
        <v>0.1</v>
      </c>
      <c r="H46" s="44">
        <v>0</v>
      </c>
      <c r="I46" s="44">
        <v>9.1</v>
      </c>
      <c r="J46" s="44">
        <v>35</v>
      </c>
      <c r="K46" s="45" t="s">
        <v>54</v>
      </c>
    </row>
    <row r="47" spans="1:11" ht="15">
      <c r="A47" s="24"/>
      <c r="B47" s="16"/>
      <c r="C47" s="11"/>
      <c r="D47" s="7" t="s">
        <v>23</v>
      </c>
      <c r="E47" s="43" t="s">
        <v>23</v>
      </c>
      <c r="F47" s="44">
        <v>70</v>
      </c>
      <c r="G47" s="44">
        <v>5</v>
      </c>
      <c r="H47" s="44">
        <v>2</v>
      </c>
      <c r="I47" s="44">
        <v>28</v>
      </c>
      <c r="J47" s="44">
        <v>180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 t="s">
        <v>55</v>
      </c>
      <c r="E49" s="43" t="s">
        <v>56</v>
      </c>
      <c r="F49" s="44">
        <v>80</v>
      </c>
      <c r="G49" s="44">
        <v>1.1000000000000001</v>
      </c>
      <c r="H49" s="44">
        <v>6.6</v>
      </c>
      <c r="I49" s="44">
        <v>5.3</v>
      </c>
      <c r="J49" s="44">
        <v>84</v>
      </c>
      <c r="K49" s="45" t="s">
        <v>57</v>
      </c>
    </row>
    <row r="50" spans="1:11" ht="15">
      <c r="A50" s="24"/>
      <c r="B50" s="16"/>
      <c r="C50" s="11"/>
      <c r="D50" s="6"/>
      <c r="E50" s="43" t="s">
        <v>58</v>
      </c>
      <c r="F50" s="44">
        <v>200</v>
      </c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800</v>
      </c>
      <c r="G51" s="20">
        <f t="shared" ref="G51" si="15">SUM(G44:G50)</f>
        <v>32.300000000000004</v>
      </c>
      <c r="H51" s="20">
        <f t="shared" ref="H51" si="16">SUM(H44:H50)</f>
        <v>33.9</v>
      </c>
      <c r="I51" s="20">
        <f t="shared" ref="I51" si="17">SUM(I44:I50)</f>
        <v>81</v>
      </c>
      <c r="J51" s="20">
        <f t="shared" ref="J51" si="18">SUM(J44:J50)</f>
        <v>789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800</v>
      </c>
      <c r="G62" s="33">
        <f t="shared" ref="G62" si="23">G51+G61</f>
        <v>32.300000000000004</v>
      </c>
      <c r="H62" s="33">
        <f t="shared" ref="H62" si="24">H51+H61</f>
        <v>33.9</v>
      </c>
      <c r="I62" s="33">
        <f t="shared" ref="I62" si="25">I51+I61</f>
        <v>81</v>
      </c>
      <c r="J62" s="33">
        <f t="shared" ref="J62" si="26">J51+J61</f>
        <v>789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110</v>
      </c>
      <c r="G63" s="41">
        <v>17.3</v>
      </c>
      <c r="H63" s="41">
        <v>18.100000000000001</v>
      </c>
      <c r="I63" s="41">
        <v>3.2</v>
      </c>
      <c r="J63" s="41">
        <v>245</v>
      </c>
      <c r="K63" s="49" t="s">
        <v>60</v>
      </c>
    </row>
    <row r="64" spans="1:11" ht="15">
      <c r="A64" s="24"/>
      <c r="B64" s="16"/>
      <c r="C64" s="11"/>
      <c r="D64" s="6"/>
      <c r="E64" s="43" t="s">
        <v>61</v>
      </c>
      <c r="F64" s="44">
        <v>180</v>
      </c>
      <c r="G64" s="44">
        <v>6.6</v>
      </c>
      <c r="H64" s="44">
        <v>4.7</v>
      </c>
      <c r="I64" s="44">
        <v>39.4</v>
      </c>
      <c r="J64" s="44">
        <v>230</v>
      </c>
      <c r="K64" s="45" t="s">
        <v>62</v>
      </c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 t="s">
        <v>23</v>
      </c>
      <c r="F66" s="44">
        <v>70</v>
      </c>
      <c r="G66" s="44">
        <v>5</v>
      </c>
      <c r="H66" s="44">
        <v>2</v>
      </c>
      <c r="I66" s="44">
        <v>28</v>
      </c>
      <c r="J66" s="44">
        <v>180</v>
      </c>
      <c r="K66" s="45"/>
    </row>
    <row r="67" spans="1:11" ht="15">
      <c r="A67" s="24"/>
      <c r="B67" s="16"/>
      <c r="C67" s="11"/>
      <c r="D67" s="7" t="s">
        <v>24</v>
      </c>
      <c r="E67" s="43" t="s">
        <v>44</v>
      </c>
      <c r="F67" s="44">
        <v>280</v>
      </c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43</v>
      </c>
      <c r="E68" s="43" t="s">
        <v>43</v>
      </c>
      <c r="F68" s="44">
        <v>200</v>
      </c>
      <c r="G68" s="44">
        <v>0</v>
      </c>
      <c r="H68" s="44">
        <v>0</v>
      </c>
      <c r="I68" s="44">
        <v>21</v>
      </c>
      <c r="J68" s="44">
        <v>84</v>
      </c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840</v>
      </c>
      <c r="G70" s="20">
        <f t="shared" ref="G70" si="27">SUM(G63:G69)</f>
        <v>28.9</v>
      </c>
      <c r="H70" s="20">
        <f t="shared" ref="H70" si="28">SUM(H63:H69)</f>
        <v>24.8</v>
      </c>
      <c r="I70" s="20">
        <f t="shared" ref="I70" si="29">SUM(I63:I69)</f>
        <v>91.6</v>
      </c>
      <c r="J70" s="20">
        <f t="shared" ref="J70" si="30">SUM(J63:J69)</f>
        <v>739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840</v>
      </c>
      <c r="G81" s="33">
        <f t="shared" ref="G81" si="35">G70+G80</f>
        <v>28.9</v>
      </c>
      <c r="H81" s="33">
        <f t="shared" ref="H81" si="36">H70+H80</f>
        <v>24.8</v>
      </c>
      <c r="I81" s="33">
        <f t="shared" ref="I81" si="37">I70+I80</f>
        <v>91.6</v>
      </c>
      <c r="J81" s="33">
        <f t="shared" ref="J81" si="38">J70+J80</f>
        <v>739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63</v>
      </c>
      <c r="F82" s="41" t="s">
        <v>64</v>
      </c>
      <c r="G82" s="41">
        <v>23.2</v>
      </c>
      <c r="H82" s="41">
        <v>11.6</v>
      </c>
      <c r="I82" s="41">
        <v>4.7</v>
      </c>
      <c r="J82" s="41">
        <v>216</v>
      </c>
      <c r="K82" s="42" t="s">
        <v>65</v>
      </c>
    </row>
    <row r="83" spans="1:11" ht="15">
      <c r="A83" s="24"/>
      <c r="B83" s="16"/>
      <c r="C83" s="11"/>
      <c r="D83" s="6"/>
      <c r="E83" s="43" t="s">
        <v>66</v>
      </c>
      <c r="F83" s="44">
        <v>180</v>
      </c>
      <c r="G83" s="44">
        <v>3.7</v>
      </c>
      <c r="H83" s="44">
        <v>5.9</v>
      </c>
      <c r="I83" s="44">
        <v>24</v>
      </c>
      <c r="J83" s="44">
        <v>166</v>
      </c>
      <c r="K83" s="45" t="s">
        <v>67</v>
      </c>
    </row>
    <row r="84" spans="1:11" ht="15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0.5</v>
      </c>
      <c r="H84" s="44">
        <v>0.1</v>
      </c>
      <c r="I84" s="44">
        <v>31.2</v>
      </c>
      <c r="J84" s="44">
        <v>121</v>
      </c>
      <c r="K84" s="45" t="s">
        <v>68</v>
      </c>
    </row>
    <row r="85" spans="1:11" ht="15">
      <c r="A85" s="24"/>
      <c r="B85" s="16"/>
      <c r="C85" s="11"/>
      <c r="D85" s="7" t="s">
        <v>23</v>
      </c>
      <c r="E85" s="43" t="s">
        <v>23</v>
      </c>
      <c r="F85" s="44">
        <v>70</v>
      </c>
      <c r="G85" s="44">
        <v>5</v>
      </c>
      <c r="H85" s="44">
        <v>2</v>
      </c>
      <c r="I85" s="44">
        <v>28</v>
      </c>
      <c r="J85" s="44">
        <v>180</v>
      </c>
      <c r="K85" s="45"/>
    </row>
    <row r="86" spans="1:11" ht="15">
      <c r="A86" s="24"/>
      <c r="B86" s="16"/>
      <c r="C86" s="11"/>
      <c r="D86" s="7" t="s">
        <v>24</v>
      </c>
      <c r="E86" s="43" t="s">
        <v>69</v>
      </c>
      <c r="F86" s="44">
        <v>200</v>
      </c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32.4</v>
      </c>
      <c r="H89" s="20">
        <f t="shared" ref="H89" si="40">SUM(H82:H88)</f>
        <v>19.600000000000001</v>
      </c>
      <c r="I89" s="20">
        <f t="shared" ref="I89" si="41">SUM(I82:I88)</f>
        <v>87.9</v>
      </c>
      <c r="J89" s="20">
        <f t="shared" ref="J89" si="42">SUM(J82:J88)</f>
        <v>683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650</v>
      </c>
      <c r="G100" s="33">
        <f t="shared" ref="G100" si="47">G89+G99</f>
        <v>32.4</v>
      </c>
      <c r="H100" s="33">
        <f t="shared" ref="H100" si="48">H89+H99</f>
        <v>19.600000000000001</v>
      </c>
      <c r="I100" s="33">
        <f t="shared" ref="I100" si="49">I89+I99</f>
        <v>87.9</v>
      </c>
      <c r="J100" s="33">
        <f t="shared" ref="J100" si="50">J89+J99</f>
        <v>683</v>
      </c>
      <c r="K100" s="33"/>
    </row>
    <row r="101" spans="1:11" ht="15">
      <c r="A101" s="21">
        <v>2</v>
      </c>
      <c r="B101" s="22">
        <v>6</v>
      </c>
      <c r="C101" s="23" t="s">
        <v>20</v>
      </c>
      <c r="D101" s="5" t="s">
        <v>21</v>
      </c>
      <c r="E101" s="40" t="s">
        <v>70</v>
      </c>
      <c r="F101" s="41">
        <v>250</v>
      </c>
      <c r="G101" s="41">
        <v>6.89</v>
      </c>
      <c r="H101" s="41">
        <v>6.72</v>
      </c>
      <c r="I101" s="41">
        <v>11.47</v>
      </c>
      <c r="J101" s="41">
        <v>133.80000000000001</v>
      </c>
      <c r="K101" s="42" t="s">
        <v>71</v>
      </c>
    </row>
    <row r="102" spans="1:11" ht="15">
      <c r="A102" s="24"/>
      <c r="B102" s="16"/>
      <c r="C102" s="11"/>
      <c r="D102" s="6"/>
      <c r="E102" s="43" t="s">
        <v>73</v>
      </c>
      <c r="F102" s="44">
        <v>20</v>
      </c>
      <c r="G102" s="44">
        <v>5</v>
      </c>
      <c r="H102" s="44">
        <v>3</v>
      </c>
      <c r="I102" s="44">
        <v>14.5</v>
      </c>
      <c r="J102" s="44">
        <v>107</v>
      </c>
      <c r="K102" s="45"/>
    </row>
    <row r="103" spans="1:11" ht="15">
      <c r="A103" s="24"/>
      <c r="B103" s="16"/>
      <c r="C103" s="11"/>
      <c r="D103" s="7" t="s">
        <v>30</v>
      </c>
      <c r="E103" s="43" t="s">
        <v>43</v>
      </c>
      <c r="F103" s="44">
        <v>200</v>
      </c>
      <c r="G103" s="44">
        <v>0</v>
      </c>
      <c r="H103" s="44">
        <v>0</v>
      </c>
      <c r="I103" s="44">
        <v>21</v>
      </c>
      <c r="J103" s="44">
        <v>84</v>
      </c>
      <c r="K103" s="45"/>
    </row>
    <row r="104" spans="1:11" ht="15">
      <c r="A104" s="24"/>
      <c r="B104" s="16"/>
      <c r="C104" s="11"/>
      <c r="D104" s="7" t="s">
        <v>23</v>
      </c>
      <c r="E104" s="43" t="s">
        <v>23</v>
      </c>
      <c r="F104" s="44">
        <v>70</v>
      </c>
      <c r="G104" s="44">
        <v>5</v>
      </c>
      <c r="H104" s="44">
        <v>2</v>
      </c>
      <c r="I104" s="44">
        <v>28</v>
      </c>
      <c r="J104" s="44">
        <v>180</v>
      </c>
      <c r="K104" s="45"/>
    </row>
    <row r="105" spans="1:11" ht="15">
      <c r="A105" s="24"/>
      <c r="B105" s="16"/>
      <c r="C105" s="11"/>
      <c r="D105" s="7" t="s">
        <v>24</v>
      </c>
      <c r="E105" s="43" t="s">
        <v>72</v>
      </c>
      <c r="F105" s="44">
        <v>200</v>
      </c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740</v>
      </c>
      <c r="G108" s="20">
        <f t="shared" ref="G108:J108" si="51">SUM(G101:G107)</f>
        <v>16.89</v>
      </c>
      <c r="H108" s="20">
        <f t="shared" si="51"/>
        <v>11.719999999999999</v>
      </c>
      <c r="I108" s="20">
        <f t="shared" si="51"/>
        <v>74.97</v>
      </c>
      <c r="J108" s="20">
        <f t="shared" si="51"/>
        <v>504.8</v>
      </c>
      <c r="K108" s="26"/>
    </row>
    <row r="109" spans="1:11" ht="15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6</v>
      </c>
      <c r="C119" s="54" t="s">
        <v>4</v>
      </c>
      <c r="D119" s="55"/>
      <c r="E119" s="32"/>
      <c r="F119" s="33">
        <f>F108+F118</f>
        <v>740</v>
      </c>
      <c r="G119" s="33">
        <f t="shared" ref="G119" si="53">G108+G118</f>
        <v>16.89</v>
      </c>
      <c r="H119" s="33">
        <f t="shared" ref="H119" si="54">H108+H118</f>
        <v>11.719999999999999</v>
      </c>
      <c r="I119" s="33">
        <f t="shared" ref="I119" si="55">I108+I118</f>
        <v>74.97</v>
      </c>
      <c r="J119" s="33">
        <f t="shared" ref="J119" si="56">J108+J118</f>
        <v>504.8</v>
      </c>
      <c r="K119" s="33"/>
    </row>
    <row r="120" spans="1:11" ht="15">
      <c r="A120" s="15">
        <v>2</v>
      </c>
      <c r="B120" s="16">
        <v>7</v>
      </c>
      <c r="C120" s="23" t="s">
        <v>20</v>
      </c>
      <c r="D120" s="5" t="s">
        <v>21</v>
      </c>
      <c r="E120" s="40" t="s">
        <v>74</v>
      </c>
      <c r="F120" s="41" t="s">
        <v>75</v>
      </c>
      <c r="G120" s="41">
        <v>16.2</v>
      </c>
      <c r="H120" s="41">
        <v>14.5</v>
      </c>
      <c r="I120" s="41">
        <v>13.9</v>
      </c>
      <c r="J120" s="41">
        <v>252</v>
      </c>
      <c r="K120" s="42" t="s">
        <v>76</v>
      </c>
    </row>
    <row r="121" spans="1:11" ht="15">
      <c r="A121" s="15"/>
      <c r="B121" s="16"/>
      <c r="C121" s="11"/>
      <c r="D121" s="6"/>
      <c r="E121" s="43" t="s">
        <v>61</v>
      </c>
      <c r="F121" s="44">
        <v>180</v>
      </c>
      <c r="G121" s="44">
        <v>6.6</v>
      </c>
      <c r="H121" s="44">
        <v>4.7</v>
      </c>
      <c r="I121" s="44">
        <v>39.4</v>
      </c>
      <c r="J121" s="44">
        <v>230</v>
      </c>
      <c r="K121" s="45" t="s">
        <v>62</v>
      </c>
    </row>
    <row r="122" spans="1:11" ht="15">
      <c r="A122" s="15"/>
      <c r="B122" s="16"/>
      <c r="C122" s="11"/>
      <c r="D122" s="7" t="s">
        <v>22</v>
      </c>
      <c r="E122" s="43" t="s">
        <v>77</v>
      </c>
      <c r="F122" s="44">
        <v>200</v>
      </c>
      <c r="G122" s="44">
        <v>0.1</v>
      </c>
      <c r="H122" s="44">
        <v>0</v>
      </c>
      <c r="I122" s="44">
        <v>9.3000000000000007</v>
      </c>
      <c r="J122" s="44">
        <v>37</v>
      </c>
      <c r="K122" s="45" t="s">
        <v>78</v>
      </c>
    </row>
    <row r="123" spans="1:11" ht="15">
      <c r="A123" s="15"/>
      <c r="B123" s="16"/>
      <c r="C123" s="11"/>
      <c r="D123" s="7" t="s">
        <v>23</v>
      </c>
      <c r="E123" s="43" t="s">
        <v>23</v>
      </c>
      <c r="F123" s="44">
        <v>70</v>
      </c>
      <c r="G123" s="44">
        <v>5</v>
      </c>
      <c r="H123" s="44">
        <v>2</v>
      </c>
      <c r="I123" s="44">
        <v>28</v>
      </c>
      <c r="J123" s="44">
        <v>180</v>
      </c>
      <c r="K123" s="45"/>
    </row>
    <row r="124" spans="1:11" ht="15">
      <c r="A124" s="15"/>
      <c r="B124" s="16"/>
      <c r="C124" s="11"/>
      <c r="D124" s="7" t="s">
        <v>24</v>
      </c>
      <c r="E124" s="43" t="s">
        <v>69</v>
      </c>
      <c r="F124" s="44">
        <v>200</v>
      </c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650</v>
      </c>
      <c r="G127" s="20">
        <f t="shared" ref="G127:J127" si="57">SUM(G120:G126)</f>
        <v>27.9</v>
      </c>
      <c r="H127" s="20">
        <f t="shared" si="57"/>
        <v>21.2</v>
      </c>
      <c r="I127" s="20">
        <f t="shared" si="57"/>
        <v>90.6</v>
      </c>
      <c r="J127" s="20">
        <f t="shared" si="57"/>
        <v>699</v>
      </c>
      <c r="K127" s="26"/>
    </row>
    <row r="128" spans="1:11" ht="15">
      <c r="A128" s="14">
        <f>A120</f>
        <v>2</v>
      </c>
      <c r="B128" s="14"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7</v>
      </c>
      <c r="C138" s="54" t="s">
        <v>4</v>
      </c>
      <c r="D138" s="55"/>
      <c r="E138" s="32"/>
      <c r="F138" s="33">
        <f>F127+F137</f>
        <v>650</v>
      </c>
      <c r="G138" s="33">
        <f t="shared" ref="G138" si="59">G127+G137</f>
        <v>27.9</v>
      </c>
      <c r="H138" s="33">
        <f t="shared" ref="H138" si="60">H127+H137</f>
        <v>21.2</v>
      </c>
      <c r="I138" s="33">
        <f t="shared" ref="I138" si="61">I127+I137</f>
        <v>90.6</v>
      </c>
      <c r="J138" s="33">
        <f t="shared" ref="J138" si="62">J127+J137</f>
        <v>699</v>
      </c>
      <c r="K138" s="33"/>
    </row>
    <row r="139" spans="1:11" ht="15">
      <c r="A139" s="21">
        <v>2</v>
      </c>
      <c r="B139" s="22">
        <v>8</v>
      </c>
      <c r="C139" s="23" t="s">
        <v>20</v>
      </c>
      <c r="D139" s="5" t="s">
        <v>21</v>
      </c>
      <c r="E139" s="40" t="s">
        <v>52</v>
      </c>
      <c r="F139" s="41">
        <v>250</v>
      </c>
      <c r="G139" s="41">
        <v>26.1</v>
      </c>
      <c r="H139" s="41">
        <v>25.3</v>
      </c>
      <c r="I139" s="41">
        <v>38.6</v>
      </c>
      <c r="J139" s="41">
        <v>490</v>
      </c>
      <c r="K139" s="42" t="s">
        <v>53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50</v>
      </c>
      <c r="F141" s="44">
        <v>200</v>
      </c>
      <c r="G141" s="44">
        <v>0.5</v>
      </c>
      <c r="H141" s="44">
        <v>0.1</v>
      </c>
      <c r="I141" s="44">
        <v>31.2</v>
      </c>
      <c r="J141" s="44">
        <v>121</v>
      </c>
      <c r="K141" s="45" t="s">
        <v>68</v>
      </c>
    </row>
    <row r="142" spans="1:11" ht="15.75" customHeight="1">
      <c r="A142" s="24"/>
      <c r="B142" s="16"/>
      <c r="C142" s="11"/>
      <c r="D142" s="7" t="s">
        <v>23</v>
      </c>
      <c r="E142" s="43" t="s">
        <v>23</v>
      </c>
      <c r="F142" s="44">
        <v>70</v>
      </c>
      <c r="G142" s="44">
        <v>5</v>
      </c>
      <c r="H142" s="44">
        <v>2</v>
      </c>
      <c r="I142" s="44">
        <v>28</v>
      </c>
      <c r="J142" s="44">
        <v>180</v>
      </c>
      <c r="K142" s="45"/>
    </row>
    <row r="143" spans="1:11" ht="15">
      <c r="A143" s="24"/>
      <c r="B143" s="16"/>
      <c r="C143" s="11"/>
      <c r="D143" s="7" t="s">
        <v>24</v>
      </c>
      <c r="E143" s="43" t="s">
        <v>79</v>
      </c>
      <c r="F143" s="44">
        <v>200</v>
      </c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 t="s">
        <v>26</v>
      </c>
      <c r="E144" s="43" t="s">
        <v>56</v>
      </c>
      <c r="F144" s="44">
        <v>80</v>
      </c>
      <c r="G144" s="44">
        <v>1.1000000000000001</v>
      </c>
      <c r="H144" s="44">
        <v>6.6</v>
      </c>
      <c r="I144" s="44">
        <v>5.3</v>
      </c>
      <c r="J144" s="44">
        <v>84</v>
      </c>
      <c r="K144" s="45" t="s">
        <v>57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800</v>
      </c>
      <c r="G146" s="20">
        <f t="shared" ref="G146:J146" si="63">SUM(G139:G145)</f>
        <v>32.700000000000003</v>
      </c>
      <c r="H146" s="20">
        <f t="shared" si="63"/>
        <v>34</v>
      </c>
      <c r="I146" s="20">
        <f t="shared" si="63"/>
        <v>103.1</v>
      </c>
      <c r="J146" s="20">
        <f t="shared" si="63"/>
        <v>875</v>
      </c>
      <c r="K146" s="26"/>
    </row>
    <row r="147" spans="1:11" ht="15">
      <c r="A147" s="27">
        <f>A139</f>
        <v>2</v>
      </c>
      <c r="B147" s="14"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8</v>
      </c>
      <c r="C157" s="54" t="s">
        <v>4</v>
      </c>
      <c r="D157" s="55"/>
      <c r="E157" s="32"/>
      <c r="F157" s="33">
        <f>F146+F156</f>
        <v>800</v>
      </c>
      <c r="G157" s="33">
        <f t="shared" ref="G157" si="65">G146+G156</f>
        <v>32.700000000000003</v>
      </c>
      <c r="H157" s="33">
        <f t="shared" ref="H157" si="66">H146+H156</f>
        <v>34</v>
      </c>
      <c r="I157" s="33">
        <f t="shared" ref="I157" si="67">I146+I156</f>
        <v>103.1</v>
      </c>
      <c r="J157" s="33">
        <f t="shared" ref="J157" si="68">J146+J156</f>
        <v>875</v>
      </c>
      <c r="K157" s="33"/>
    </row>
    <row r="158" spans="1:11" ht="15">
      <c r="A158" s="21">
        <v>2</v>
      </c>
      <c r="B158" s="22">
        <v>9</v>
      </c>
      <c r="C158" s="23" t="s">
        <v>20</v>
      </c>
      <c r="D158" s="5" t="s">
        <v>21</v>
      </c>
      <c r="E158" s="40" t="s">
        <v>59</v>
      </c>
      <c r="F158" s="41">
        <v>110</v>
      </c>
      <c r="G158" s="41">
        <v>17.3</v>
      </c>
      <c r="H158" s="41">
        <v>18.100000000000001</v>
      </c>
      <c r="I158" s="41">
        <v>3.2</v>
      </c>
      <c r="J158" s="41">
        <v>245</v>
      </c>
      <c r="K158" s="42" t="s">
        <v>84</v>
      </c>
    </row>
    <row r="159" spans="1:11" ht="15">
      <c r="A159" s="24"/>
      <c r="B159" s="16"/>
      <c r="C159" s="11"/>
      <c r="D159" s="6"/>
      <c r="E159" s="43" t="s">
        <v>80</v>
      </c>
      <c r="F159" s="44">
        <v>180</v>
      </c>
      <c r="G159" s="44">
        <v>10.4</v>
      </c>
      <c r="H159" s="44">
        <v>6.8</v>
      </c>
      <c r="I159" s="44">
        <v>45.4</v>
      </c>
      <c r="J159" s="44">
        <v>288</v>
      </c>
      <c r="K159" s="45" t="s">
        <v>85</v>
      </c>
    </row>
    <row r="160" spans="1:11" ht="15">
      <c r="A160" s="24"/>
      <c r="B160" s="16"/>
      <c r="C160" s="11"/>
      <c r="D160" s="7" t="s">
        <v>22</v>
      </c>
      <c r="E160" s="43" t="s">
        <v>81</v>
      </c>
      <c r="F160" s="44">
        <v>200</v>
      </c>
      <c r="G160" s="44">
        <v>0</v>
      </c>
      <c r="H160" s="44">
        <v>0</v>
      </c>
      <c r="I160" s="44">
        <v>20</v>
      </c>
      <c r="J160" s="44">
        <v>76</v>
      </c>
      <c r="K160" s="45" t="s">
        <v>86</v>
      </c>
    </row>
    <row r="161" spans="1:11" ht="15">
      <c r="A161" s="24"/>
      <c r="B161" s="16"/>
      <c r="C161" s="11"/>
      <c r="D161" s="7" t="s">
        <v>23</v>
      </c>
      <c r="E161" s="43" t="s">
        <v>23</v>
      </c>
      <c r="F161" s="44">
        <v>70</v>
      </c>
      <c r="G161" s="44">
        <v>5</v>
      </c>
      <c r="H161" s="44">
        <v>2</v>
      </c>
      <c r="I161" s="44">
        <v>28</v>
      </c>
      <c r="J161" s="44">
        <v>180</v>
      </c>
      <c r="K161" s="45"/>
    </row>
    <row r="162" spans="1:11" ht="15">
      <c r="A162" s="24"/>
      <c r="B162" s="16"/>
      <c r="C162" s="11"/>
      <c r="D162" s="7" t="s">
        <v>24</v>
      </c>
      <c r="E162" s="43" t="s">
        <v>82</v>
      </c>
      <c r="F162" s="44">
        <v>200</v>
      </c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 t="s">
        <v>26</v>
      </c>
      <c r="E163" s="43" t="s">
        <v>83</v>
      </c>
      <c r="F163" s="44">
        <v>80</v>
      </c>
      <c r="G163" s="44">
        <v>0.7</v>
      </c>
      <c r="H163" s="44">
        <v>3.6</v>
      </c>
      <c r="I163" s="44">
        <v>3.6</v>
      </c>
      <c r="J163" s="44">
        <v>51</v>
      </c>
      <c r="K163" s="45" t="s">
        <v>87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840</v>
      </c>
      <c r="G165" s="20">
        <f t="shared" ref="G165:J165" si="69">SUM(G158:G164)</f>
        <v>33.400000000000006</v>
      </c>
      <c r="H165" s="20">
        <f t="shared" si="69"/>
        <v>30.500000000000004</v>
      </c>
      <c r="I165" s="20">
        <f t="shared" si="69"/>
        <v>100.19999999999999</v>
      </c>
      <c r="J165" s="20">
        <f t="shared" si="69"/>
        <v>840</v>
      </c>
      <c r="K165" s="26"/>
    </row>
    <row r="166" spans="1:11" ht="15">
      <c r="A166" s="27">
        <f>A158</f>
        <v>2</v>
      </c>
      <c r="B166" s="14"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9</v>
      </c>
      <c r="C176" s="54" t="s">
        <v>4</v>
      </c>
      <c r="D176" s="55"/>
      <c r="E176" s="32"/>
      <c r="F176" s="33">
        <f>F165+F175</f>
        <v>840</v>
      </c>
      <c r="G176" s="33">
        <f t="shared" ref="G176" si="71">G165+G175</f>
        <v>33.400000000000006</v>
      </c>
      <c r="H176" s="33">
        <f t="shared" ref="H176" si="72">H165+H175</f>
        <v>30.500000000000004</v>
      </c>
      <c r="I176" s="33">
        <f t="shared" ref="I176" si="73">I165+I175</f>
        <v>100.19999999999999</v>
      </c>
      <c r="J176" s="33">
        <f t="shared" ref="J176" si="74">J165+J175</f>
        <v>840</v>
      </c>
      <c r="K176" s="33"/>
    </row>
    <row r="177" spans="1:11" ht="15">
      <c r="A177" s="21">
        <v>2</v>
      </c>
      <c r="B177" s="22">
        <v>10</v>
      </c>
      <c r="C177" s="23" t="s">
        <v>20</v>
      </c>
      <c r="D177" s="5" t="s">
        <v>21</v>
      </c>
      <c r="E177" s="40" t="s">
        <v>88</v>
      </c>
      <c r="F177" s="41">
        <v>250</v>
      </c>
      <c r="G177" s="41">
        <v>19.3</v>
      </c>
      <c r="H177" s="41">
        <v>19.899999999999999</v>
      </c>
      <c r="I177" s="41">
        <v>18.899999999999999</v>
      </c>
      <c r="J177" s="41">
        <v>334</v>
      </c>
      <c r="K177" s="42" t="s">
        <v>89</v>
      </c>
    </row>
    <row r="178" spans="1:11" ht="15">
      <c r="A178" s="24"/>
      <c r="B178" s="16"/>
      <c r="C178" s="11"/>
      <c r="D178" s="6"/>
      <c r="E178" s="43" t="s">
        <v>90</v>
      </c>
      <c r="F178" s="44">
        <v>80</v>
      </c>
      <c r="G178" s="44">
        <v>0.6</v>
      </c>
      <c r="H178" s="44">
        <v>3.6</v>
      </c>
      <c r="I178" s="44">
        <v>2.4</v>
      </c>
      <c r="J178" s="44">
        <v>44</v>
      </c>
      <c r="K178" s="45" t="s">
        <v>91</v>
      </c>
    </row>
    <row r="179" spans="1:11" ht="15">
      <c r="A179" s="24"/>
      <c r="B179" s="16"/>
      <c r="C179" s="11"/>
      <c r="D179" s="7" t="s">
        <v>30</v>
      </c>
      <c r="E179" s="43" t="s">
        <v>43</v>
      </c>
      <c r="F179" s="44">
        <v>200</v>
      </c>
      <c r="G179" s="44">
        <v>0</v>
      </c>
      <c r="H179" s="44">
        <v>0</v>
      </c>
      <c r="I179" s="44">
        <v>21</v>
      </c>
      <c r="J179" s="44">
        <v>84</v>
      </c>
      <c r="K179" s="45"/>
    </row>
    <row r="180" spans="1:11" ht="15">
      <c r="A180" s="24"/>
      <c r="B180" s="16"/>
      <c r="C180" s="11"/>
      <c r="D180" s="7" t="s">
        <v>23</v>
      </c>
      <c r="E180" s="43" t="s">
        <v>23</v>
      </c>
      <c r="F180" s="44">
        <v>70</v>
      </c>
      <c r="G180" s="44">
        <v>5</v>
      </c>
      <c r="H180" s="44">
        <v>2</v>
      </c>
      <c r="I180" s="44">
        <v>28</v>
      </c>
      <c r="J180" s="44">
        <v>180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600</v>
      </c>
      <c r="G184" s="20">
        <f t="shared" ref="G184:J184" si="75">SUM(G177:G183)</f>
        <v>24.900000000000002</v>
      </c>
      <c r="H184" s="20">
        <f t="shared" si="75"/>
        <v>25.5</v>
      </c>
      <c r="I184" s="20">
        <f t="shared" si="75"/>
        <v>70.3</v>
      </c>
      <c r="J184" s="20">
        <f t="shared" si="75"/>
        <v>642</v>
      </c>
      <c r="K184" s="26"/>
    </row>
    <row r="185" spans="1:11" ht="1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10</v>
      </c>
      <c r="C195" s="54" t="s">
        <v>4</v>
      </c>
      <c r="D195" s="55"/>
      <c r="E195" s="32"/>
      <c r="F195" s="33">
        <f>F184+F194</f>
        <v>600</v>
      </c>
      <c r="G195" s="33">
        <f t="shared" ref="G195" si="77">G184+G194</f>
        <v>24.900000000000002</v>
      </c>
      <c r="H195" s="33">
        <f t="shared" ref="H195" si="78">H184+H194</f>
        <v>25.5</v>
      </c>
      <c r="I195" s="33">
        <f t="shared" ref="I195" si="79">I184+I194</f>
        <v>70.3</v>
      </c>
      <c r="J195" s="33">
        <f t="shared" ref="J195" si="80">J184+J194</f>
        <v>642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734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26.579000000000008</v>
      </c>
      <c r="H196" s="35">
        <f t="shared" si="81"/>
        <v>23.181999999999999</v>
      </c>
      <c r="I196" s="35">
        <f t="shared" si="81"/>
        <v>88.697000000000003</v>
      </c>
      <c r="J196" s="35">
        <f t="shared" si="81"/>
        <v>707.78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2023-12-14T14:29:47Z</dcterms:modified>
</cp:coreProperties>
</file>